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'Individual'!$A$2:$Q$28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<sst xmlns="http://schemas.openxmlformats.org/spreadsheetml/2006/main" count="81" uniqueCount="51">
  <si>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</si>
  <si>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</si>
  <si>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</si>
  <si>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</si>
  <si>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</si>
  <si>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</si>
  <si>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</si>
  <si>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</si>
  <si>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</si>
  <si>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</si>
  <si>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</si>
  <si>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</si>
  <si>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</si>
  <si>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</si>
  <si>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</si>
  <si>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</si>
  <si>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2006-2007</t>
  </si>
  <si>
    <t>3a DIVISIÓ MASCULINA</t>
  </si>
  <si>
    <t>16-juny-07</t>
  </si>
  <si>
    <t>FINAL DESCENS</t>
  </si>
  <si>
    <t>DIAGONAL B</t>
  </si>
  <si>
    <t>VALLÈS C</t>
  </si>
  <si>
    <t>SPEED B</t>
  </si>
  <si>
    <t>FLECHA-1 C</t>
  </si>
  <si>
    <t>GRANOLLERS B</t>
  </si>
  <si>
    <t>-</t>
  </si>
  <si>
    <t>CLASSIFICACIÓ FINAL DESCENS</t>
  </si>
  <si>
    <t>MARC BLAIZAK SOLA</t>
  </si>
  <si>
    <t>PHILIPPE BLAIZAK ALAIN</t>
  </si>
  <si>
    <t>CARLES NIN CARBONELL</t>
  </si>
  <si>
    <t>FERNANDO MANITA GERÓNIMO</t>
  </si>
  <si>
    <t>MIGUEL OTERO OTERO</t>
  </si>
  <si>
    <t>IÑAKI ERAUSQUIN PEDREROL</t>
  </si>
  <si>
    <t>SERGIO PÉREZ DÍAZ DEL CERIO</t>
  </si>
  <si>
    <t>EFRAÍN FUENZALIDA VILICIC</t>
  </si>
  <si>
    <t>EDUARD CASTELLÓ ASENSIO</t>
  </si>
  <si>
    <t>JUAN A. BARRAGAN YEBRA</t>
  </si>
  <si>
    <t>ENRIC CAMPUZANO IBÁÑEZ</t>
  </si>
  <si>
    <t>VICENTE DEL POZO ESTEBAN</t>
  </si>
  <si>
    <t>RAUL GONZÁLEZ JUNCÀ</t>
  </si>
  <si>
    <t>OSCAR SÁNCHEZ MATA</t>
  </si>
  <si>
    <t>JUAN FLORES VIDAL</t>
  </si>
  <si>
    <t>LLUÍS PUJOL SALAMAÑA</t>
  </si>
  <si>
    <t>EDUARD FLORENSA ORTIGA</t>
  </si>
  <si>
    <t>RAMON FUENTES GRAU</t>
  </si>
  <si>
    <t>MIQUEL ROSAS CABEZAS</t>
  </si>
  <si>
    <t>OSCAR RODRÍGUEZ RODRÍGUEZ</t>
  </si>
  <si>
    <t>JAVIER ALENDE</t>
  </si>
  <si>
    <t>JORDI FERNÁNDEZ ADSUARA</t>
  </si>
  <si>
    <t>MIGUEL A. SEOANE DOMÍNGUEZ</t>
  </si>
  <si>
    <t>LUIS ARIAS ACOSTA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</si>
</sst>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5">
      <selection activeCell="E40" sqref="E40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7</v>
      </c>
      <c r="G9" s="12" t="s">
        <v>21</v>
      </c>
      <c r="I9" s="14">
        <v>3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5</v>
      </c>
      <c r="F11" s="14"/>
      <c r="G11" s="12" t="s">
        <v>23</v>
      </c>
      <c r="I11" s="14">
        <v>5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10</v>
      </c>
      <c r="F13" s="14"/>
      <c r="G13" s="52" t="s">
        <v>25</v>
      </c>
      <c r="I13" s="14"/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GRANOLLERS B</v>
      </c>
      <c r="E15" s="14">
        <v>4</v>
      </c>
      <c r="F15" s="14"/>
      <c r="G15" s="12" t="str">
        <f>G11</f>
        <v>FLECHA-1 C</v>
      </c>
      <c r="I15" s="14">
        <v>6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DIAGONAL B</v>
      </c>
      <c r="E17" s="14">
        <v>10</v>
      </c>
      <c r="F17" s="14"/>
      <c r="G17" s="12" t="str">
        <f>G13</f>
        <v>-</v>
      </c>
      <c r="I17" s="14"/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VALLÈS C</v>
      </c>
      <c r="E19" s="14">
        <v>4</v>
      </c>
      <c r="F19" s="14"/>
      <c r="G19" s="12" t="str">
        <f>C11</f>
        <v>SPEED B</v>
      </c>
      <c r="I19" s="14">
        <v>6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SPEED B</v>
      </c>
      <c r="E21" s="14">
        <v>8</v>
      </c>
      <c r="F21" s="14"/>
      <c r="G21" s="12" t="str">
        <f>C9</f>
        <v>DIAGONAL B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VALLÈS C</v>
      </c>
      <c r="E23" s="14">
        <v>2</v>
      </c>
      <c r="F23" s="14"/>
      <c r="G23" s="12" t="str">
        <f>C13</f>
        <v>GRANOLLERS B</v>
      </c>
      <c r="I23" s="14">
        <v>8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-</v>
      </c>
      <c r="E25" s="14"/>
      <c r="F25" s="14"/>
      <c r="G25" s="12" t="str">
        <f>G11</f>
        <v>FLECHA-1 C</v>
      </c>
      <c r="I25" s="14">
        <v>10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VALLÈS C</v>
      </c>
      <c r="E27" s="14">
        <v>10</v>
      </c>
      <c r="F27" s="14"/>
      <c r="G27" s="12" t="str">
        <f>G13</f>
        <v>-</v>
      </c>
      <c r="I27" s="14"/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FLECHA-1 C</v>
      </c>
      <c r="E29" s="14">
        <v>7</v>
      </c>
      <c r="F29" s="14"/>
      <c r="G29" s="12" t="str">
        <f>C9</f>
        <v>DIAGONAL B</v>
      </c>
      <c r="I29" s="14">
        <v>3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SPEED B</v>
      </c>
      <c r="E31" s="14">
        <v>7</v>
      </c>
      <c r="G31" s="12" t="str">
        <f>C13</f>
        <v>GRANOLLERS B</v>
      </c>
      <c r="I31" s="14">
        <v>3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DIAGONAL B</v>
      </c>
      <c r="E33" s="14">
        <v>3</v>
      </c>
      <c r="G33" s="12" t="str">
        <f>C13</f>
        <v>GRANOLLERS B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-</v>
      </c>
      <c r="E35" s="14"/>
      <c r="G35" s="12" t="str">
        <f>C11</f>
        <v>SPEED B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FLECHA-1 C</v>
      </c>
      <c r="E37" s="14">
        <v>2</v>
      </c>
      <c r="G37" s="12" t="str">
        <f>G9</f>
        <v>VALLÈS C</v>
      </c>
      <c r="I37" s="14">
        <v>8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26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22</v>
      </c>
      <c r="D45" s="42"/>
      <c r="E45" s="18"/>
      <c r="F45" s="43">
        <f>5+6+8+10+7</f>
        <v>36</v>
      </c>
      <c r="G45" s="8"/>
      <c r="H45" s="8"/>
      <c r="I45" s="8"/>
      <c r="J45" s="8"/>
      <c r="K45" s="8"/>
    </row>
    <row r="46" spans="3:11" ht="20.25">
      <c r="C46" s="33" t="s">
        <v>24</v>
      </c>
      <c r="D46" s="29"/>
      <c r="E46" s="16"/>
      <c r="F46" s="43">
        <f>10+4+8+3+7</f>
        <v>32</v>
      </c>
      <c r="G46" s="17"/>
      <c r="H46" s="17"/>
      <c r="I46" s="17"/>
      <c r="J46" s="17"/>
      <c r="K46" s="17"/>
    </row>
    <row r="47" spans="3:11" ht="20.25">
      <c r="C47" s="41" t="s">
        <v>23</v>
      </c>
      <c r="D47" s="42"/>
      <c r="E47" s="18"/>
      <c r="F47" s="43">
        <f>5+6+10+7+2</f>
        <v>30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3+4+2+10+8</f>
        <v>27</v>
      </c>
      <c r="G48" s="17"/>
      <c r="H48" s="17"/>
      <c r="I48" s="17"/>
      <c r="J48" s="17"/>
      <c r="K48" s="17"/>
    </row>
    <row r="49" spans="3:11" ht="20.25">
      <c r="C49" s="41" t="s">
        <v>20</v>
      </c>
      <c r="D49" s="42"/>
      <c r="E49" s="18"/>
      <c r="F49" s="43">
        <f>7+10+2+3+3</f>
        <v>25</v>
      </c>
      <c r="G49" s="17"/>
      <c r="H49" s="17"/>
      <c r="I49" s="17"/>
      <c r="J49" s="17"/>
      <c r="K49" s="17"/>
    </row>
    <row r="50" spans="3:11" ht="20.25">
      <c r="C50" s="29"/>
      <c r="D50" s="16"/>
      <c r="E50" s="17"/>
      <c r="F50" s="53"/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6"/>
      <c r="B4" s="45" t="s">
        <v>12</v>
      </c>
      <c r="C4" s="45" t="s">
        <v>0</v>
      </c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13</v>
      </c>
      <c r="P4" s="46" t="s">
        <v>15</v>
      </c>
      <c r="Q4" s="46" t="s">
        <v>14</v>
      </c>
    </row>
    <row r="5" spans="1:17" ht="12.75">
      <c r="A5" s="48">
        <v>1</v>
      </c>
      <c r="B5" s="47">
        <v>8275</v>
      </c>
      <c r="C5" s="50" t="s">
        <v>33</v>
      </c>
      <c r="D5" s="50" t="s">
        <v>21</v>
      </c>
      <c r="E5" s="50">
        <v>169</v>
      </c>
      <c r="F5" s="50">
        <v>164</v>
      </c>
      <c r="G5" s="50">
        <v>179</v>
      </c>
      <c r="H5" s="50">
        <v>169</v>
      </c>
      <c r="I5" s="50">
        <v>223</v>
      </c>
      <c r="J5" s="50">
        <v>136</v>
      </c>
      <c r="K5" s="50">
        <v>184</v>
      </c>
      <c r="L5" s="50">
        <v>190</v>
      </c>
      <c r="M5" s="50">
        <v>192</v>
      </c>
      <c r="N5" s="50">
        <v>255</v>
      </c>
      <c r="O5" s="48">
        <f aca="true" t="shared" si="0" ref="O5:O32">SUM(E5:N5)</f>
        <v>1861</v>
      </c>
      <c r="P5" s="48">
        <f aca="true" t="shared" si="1" ref="P5:P32">COUNT(E5:N5)</f>
        <v>10</v>
      </c>
      <c r="Q5" s="49">
        <f aca="true" t="shared" si="2" ref="Q5:Q33">O5/P5</f>
        <v>186.1</v>
      </c>
    </row>
    <row r="6" spans="1:17" ht="12.75">
      <c r="A6" s="48">
        <v>2</v>
      </c>
      <c r="B6" s="47">
        <v>29184</v>
      </c>
      <c r="C6" s="47" t="s">
        <v>42</v>
      </c>
      <c r="D6" s="47" t="s">
        <v>23</v>
      </c>
      <c r="E6" s="47">
        <v>185</v>
      </c>
      <c r="F6" s="47">
        <v>193</v>
      </c>
      <c r="G6" s="47">
        <v>153</v>
      </c>
      <c r="H6" s="47">
        <v>190</v>
      </c>
      <c r="I6" s="47">
        <v>184</v>
      </c>
      <c r="J6" s="47">
        <v>184</v>
      </c>
      <c r="K6" s="47">
        <v>232</v>
      </c>
      <c r="L6" s="47">
        <v>151</v>
      </c>
      <c r="M6" s="47">
        <v>180</v>
      </c>
      <c r="N6" s="47">
        <v>188</v>
      </c>
      <c r="O6" s="48">
        <f t="shared" si="0"/>
        <v>1840</v>
      </c>
      <c r="P6" s="48">
        <f t="shared" si="1"/>
        <v>10</v>
      </c>
      <c r="Q6" s="49">
        <f t="shared" si="2"/>
        <v>184</v>
      </c>
    </row>
    <row r="7" spans="1:17" ht="12.75">
      <c r="A7" s="48">
        <v>3</v>
      </c>
      <c r="B7" s="47">
        <v>33273</v>
      </c>
      <c r="C7" s="47" t="s">
        <v>38</v>
      </c>
      <c r="D7" s="47" t="s">
        <v>22</v>
      </c>
      <c r="E7" s="47"/>
      <c r="F7" s="47"/>
      <c r="G7" s="47"/>
      <c r="H7" s="47"/>
      <c r="I7" s="47">
        <v>173</v>
      </c>
      <c r="J7" s="47">
        <v>156</v>
      </c>
      <c r="K7" s="47">
        <v>186</v>
      </c>
      <c r="L7" s="47">
        <v>213</v>
      </c>
      <c r="M7" s="47"/>
      <c r="N7" s="47">
        <v>167</v>
      </c>
      <c r="O7" s="48">
        <f t="shared" si="0"/>
        <v>895</v>
      </c>
      <c r="P7" s="48">
        <f t="shared" si="1"/>
        <v>5</v>
      </c>
      <c r="Q7" s="49">
        <f t="shared" si="2"/>
        <v>179</v>
      </c>
    </row>
    <row r="8" spans="1:17" ht="12.75">
      <c r="A8" s="48">
        <v>4</v>
      </c>
      <c r="B8" s="47">
        <v>9585</v>
      </c>
      <c r="C8" s="47" t="s">
        <v>27</v>
      </c>
      <c r="D8" s="47" t="s">
        <v>20</v>
      </c>
      <c r="E8" s="47">
        <v>181</v>
      </c>
      <c r="F8" s="47">
        <v>138</v>
      </c>
      <c r="G8" s="47">
        <v>172</v>
      </c>
      <c r="H8" s="47">
        <v>188</v>
      </c>
      <c r="I8" s="47"/>
      <c r="J8" s="47"/>
      <c r="K8" s="47">
        <v>211</v>
      </c>
      <c r="L8" s="47">
        <v>166</v>
      </c>
      <c r="M8" s="47">
        <v>174</v>
      </c>
      <c r="N8" s="47">
        <v>194</v>
      </c>
      <c r="O8" s="48">
        <f t="shared" si="0"/>
        <v>1424</v>
      </c>
      <c r="P8" s="48">
        <f t="shared" si="1"/>
        <v>8</v>
      </c>
      <c r="Q8" s="49">
        <f t="shared" si="2"/>
        <v>178</v>
      </c>
    </row>
    <row r="9" spans="1:17" ht="12.75">
      <c r="A9" s="48">
        <v>5</v>
      </c>
      <c r="B9" s="47">
        <v>2912</v>
      </c>
      <c r="C9" s="47" t="s">
        <v>37</v>
      </c>
      <c r="D9" s="47" t="s">
        <v>22</v>
      </c>
      <c r="E9" s="47">
        <v>180</v>
      </c>
      <c r="F9" s="47">
        <v>173</v>
      </c>
      <c r="G9" s="47">
        <v>185</v>
      </c>
      <c r="H9" s="47">
        <v>150</v>
      </c>
      <c r="I9" s="47"/>
      <c r="J9" s="47">
        <v>206</v>
      </c>
      <c r="K9" s="47">
        <v>175</v>
      </c>
      <c r="L9" s="47">
        <v>167</v>
      </c>
      <c r="M9" s="47">
        <v>156</v>
      </c>
      <c r="N9" s="47"/>
      <c r="O9" s="48">
        <f t="shared" si="0"/>
        <v>1392</v>
      </c>
      <c r="P9" s="48">
        <f t="shared" si="1"/>
        <v>8</v>
      </c>
      <c r="Q9" s="49">
        <f t="shared" si="2"/>
        <v>174</v>
      </c>
    </row>
    <row r="10" spans="1:17" ht="12.75">
      <c r="A10" s="48">
        <v>6</v>
      </c>
      <c r="B10" s="47"/>
      <c r="C10" s="47" t="s">
        <v>49</v>
      </c>
      <c r="D10" s="47" t="s">
        <v>22</v>
      </c>
      <c r="E10" s="47">
        <v>209</v>
      </c>
      <c r="F10" s="47">
        <v>142</v>
      </c>
      <c r="G10" s="47">
        <v>161</v>
      </c>
      <c r="H10" s="47">
        <v>172</v>
      </c>
      <c r="I10" s="47">
        <v>167</v>
      </c>
      <c r="J10" s="47">
        <v>193</v>
      </c>
      <c r="K10" s="47">
        <v>185</v>
      </c>
      <c r="L10" s="47">
        <v>167</v>
      </c>
      <c r="M10" s="47">
        <v>180</v>
      </c>
      <c r="N10" s="47">
        <v>151</v>
      </c>
      <c r="O10" s="48">
        <f t="shared" si="0"/>
        <v>1727</v>
      </c>
      <c r="P10" s="48">
        <f t="shared" si="1"/>
        <v>10</v>
      </c>
      <c r="Q10" s="49">
        <f t="shared" si="2"/>
        <v>172.7</v>
      </c>
    </row>
    <row r="11" spans="1:17" ht="12.75">
      <c r="A11" s="48">
        <v>7</v>
      </c>
      <c r="B11" s="47">
        <v>9589</v>
      </c>
      <c r="C11" s="47" t="s">
        <v>46</v>
      </c>
      <c r="D11" s="47" t="s">
        <v>24</v>
      </c>
      <c r="E11" s="47">
        <v>212</v>
      </c>
      <c r="F11" s="47">
        <v>173</v>
      </c>
      <c r="G11" s="47">
        <v>191</v>
      </c>
      <c r="H11" s="47">
        <v>147</v>
      </c>
      <c r="I11" s="47">
        <v>160</v>
      </c>
      <c r="J11" s="47">
        <v>159</v>
      </c>
      <c r="K11" s="47">
        <v>156</v>
      </c>
      <c r="L11" s="47">
        <v>167</v>
      </c>
      <c r="M11" s="47">
        <v>150</v>
      </c>
      <c r="N11" s="47">
        <v>191</v>
      </c>
      <c r="O11" s="48">
        <f t="shared" si="0"/>
        <v>1706</v>
      </c>
      <c r="P11" s="48">
        <f t="shared" si="1"/>
        <v>10</v>
      </c>
      <c r="Q11" s="49">
        <f t="shared" si="2"/>
        <v>170.6</v>
      </c>
    </row>
    <row r="12" spans="1:17" ht="12.75">
      <c r="A12" s="48">
        <v>8</v>
      </c>
      <c r="B12" s="47">
        <v>19827</v>
      </c>
      <c r="C12" s="47" t="s">
        <v>43</v>
      </c>
      <c r="D12" s="47" t="s">
        <v>23</v>
      </c>
      <c r="E12" s="47">
        <v>203</v>
      </c>
      <c r="F12" s="47">
        <v>146</v>
      </c>
      <c r="G12" s="47">
        <v>188</v>
      </c>
      <c r="H12" s="47">
        <v>163</v>
      </c>
      <c r="I12" s="47">
        <v>187</v>
      </c>
      <c r="J12" s="47">
        <v>147</v>
      </c>
      <c r="K12" s="47">
        <v>189</v>
      </c>
      <c r="L12" s="47">
        <v>165</v>
      </c>
      <c r="M12" s="47">
        <v>154</v>
      </c>
      <c r="N12" s="47">
        <v>151</v>
      </c>
      <c r="O12" s="48">
        <f t="shared" si="0"/>
        <v>1693</v>
      </c>
      <c r="P12" s="48">
        <f t="shared" si="1"/>
        <v>10</v>
      </c>
      <c r="Q12" s="49">
        <f t="shared" si="2"/>
        <v>169.3</v>
      </c>
    </row>
    <row r="13" spans="1:17" ht="12.75">
      <c r="A13" s="48">
        <v>9</v>
      </c>
      <c r="B13" s="47">
        <v>3029</v>
      </c>
      <c r="C13" s="47" t="s">
        <v>28</v>
      </c>
      <c r="D13" s="47" t="s">
        <v>20</v>
      </c>
      <c r="E13" s="47">
        <v>175</v>
      </c>
      <c r="F13" s="47">
        <v>199</v>
      </c>
      <c r="G13" s="47">
        <v>160</v>
      </c>
      <c r="H13" s="47">
        <v>184</v>
      </c>
      <c r="I13" s="47"/>
      <c r="J13" s="47"/>
      <c r="K13" s="47">
        <v>137</v>
      </c>
      <c r="L13" s="47">
        <v>159</v>
      </c>
      <c r="M13" s="47">
        <v>154</v>
      </c>
      <c r="N13" s="47">
        <v>145</v>
      </c>
      <c r="O13" s="48">
        <f t="shared" si="0"/>
        <v>1313</v>
      </c>
      <c r="P13" s="48">
        <f t="shared" si="1"/>
        <v>8</v>
      </c>
      <c r="Q13" s="49">
        <f t="shared" si="2"/>
        <v>164.125</v>
      </c>
    </row>
    <row r="14" spans="1:17" ht="12.75">
      <c r="A14" s="48">
        <v>10</v>
      </c>
      <c r="B14" s="47">
        <v>9587</v>
      </c>
      <c r="C14" s="47" t="s">
        <v>29</v>
      </c>
      <c r="D14" s="47" t="s">
        <v>20</v>
      </c>
      <c r="E14" s="47">
        <v>169</v>
      </c>
      <c r="F14" s="47">
        <v>136</v>
      </c>
      <c r="G14" s="47"/>
      <c r="H14" s="47"/>
      <c r="I14" s="47">
        <v>177</v>
      </c>
      <c r="J14" s="47">
        <v>153</v>
      </c>
      <c r="K14" s="47">
        <v>203</v>
      </c>
      <c r="L14" s="47">
        <v>131</v>
      </c>
      <c r="M14" s="47"/>
      <c r="N14" s="47"/>
      <c r="O14" s="48">
        <f t="shared" si="0"/>
        <v>969</v>
      </c>
      <c r="P14" s="48">
        <f t="shared" si="1"/>
        <v>6</v>
      </c>
      <c r="Q14" s="49">
        <f t="shared" si="2"/>
        <v>161.5</v>
      </c>
    </row>
    <row r="15" spans="1:17" ht="12.75">
      <c r="A15" s="48">
        <v>11</v>
      </c>
      <c r="B15" s="47">
        <v>24726</v>
      </c>
      <c r="C15" s="47" t="s">
        <v>34</v>
      </c>
      <c r="D15" s="47" t="s">
        <v>21</v>
      </c>
      <c r="E15" s="47">
        <v>154</v>
      </c>
      <c r="F15" s="47">
        <v>172</v>
      </c>
      <c r="G15" s="47">
        <v>180</v>
      </c>
      <c r="H15" s="47"/>
      <c r="I15" s="47"/>
      <c r="J15" s="47"/>
      <c r="K15" s="47"/>
      <c r="L15" s="47"/>
      <c r="M15" s="47">
        <v>102</v>
      </c>
      <c r="N15" s="47">
        <v>191</v>
      </c>
      <c r="O15" s="48">
        <f t="shared" si="0"/>
        <v>799</v>
      </c>
      <c r="P15" s="48">
        <f t="shared" si="1"/>
        <v>5</v>
      </c>
      <c r="Q15" s="49">
        <f t="shared" si="2"/>
        <v>159.8</v>
      </c>
    </row>
    <row r="16" spans="1:17" ht="12.75">
      <c r="A16" s="48">
        <v>12</v>
      </c>
      <c r="B16" s="47">
        <v>18144</v>
      </c>
      <c r="C16" s="47" t="s">
        <v>40</v>
      </c>
      <c r="D16" s="47" t="s">
        <v>23</v>
      </c>
      <c r="E16" s="47">
        <v>157</v>
      </c>
      <c r="F16" s="47">
        <v>157</v>
      </c>
      <c r="G16" s="47">
        <v>119</v>
      </c>
      <c r="H16" s="47">
        <v>189</v>
      </c>
      <c r="I16" s="47">
        <v>166</v>
      </c>
      <c r="J16" s="47">
        <v>167</v>
      </c>
      <c r="K16" s="47">
        <v>151</v>
      </c>
      <c r="L16" s="47">
        <v>143</v>
      </c>
      <c r="M16" s="47">
        <v>171</v>
      </c>
      <c r="N16" s="47">
        <v>160</v>
      </c>
      <c r="O16" s="48">
        <f t="shared" si="0"/>
        <v>1580</v>
      </c>
      <c r="P16" s="48">
        <f t="shared" si="1"/>
        <v>10</v>
      </c>
      <c r="Q16" s="49">
        <f t="shared" si="2"/>
        <v>158</v>
      </c>
    </row>
    <row r="17" spans="1:17" ht="12.75">
      <c r="A17" s="48">
        <v>13</v>
      </c>
      <c r="B17" s="47">
        <v>15827</v>
      </c>
      <c r="C17" s="47" t="s">
        <v>30</v>
      </c>
      <c r="D17" s="47" t="s">
        <v>20</v>
      </c>
      <c r="E17" s="47">
        <v>167</v>
      </c>
      <c r="F17" s="47">
        <v>143</v>
      </c>
      <c r="G17" s="47"/>
      <c r="H17" s="47"/>
      <c r="I17" s="47">
        <v>123</v>
      </c>
      <c r="J17" s="47">
        <v>190</v>
      </c>
      <c r="K17" s="47">
        <v>156</v>
      </c>
      <c r="L17" s="47">
        <v>161</v>
      </c>
      <c r="M17" s="47"/>
      <c r="N17" s="47"/>
      <c r="O17" s="48">
        <f t="shared" si="0"/>
        <v>940</v>
      </c>
      <c r="P17" s="48">
        <f t="shared" si="1"/>
        <v>6</v>
      </c>
      <c r="Q17" s="49">
        <f t="shared" si="2"/>
        <v>156.66666666666666</v>
      </c>
    </row>
    <row r="18" spans="1:17" ht="12.75">
      <c r="A18" s="48">
        <v>14</v>
      </c>
      <c r="B18" s="47">
        <v>5577</v>
      </c>
      <c r="C18" s="47" t="s">
        <v>45</v>
      </c>
      <c r="D18" s="47" t="s">
        <v>24</v>
      </c>
      <c r="E18" s="47">
        <v>137</v>
      </c>
      <c r="F18" s="47">
        <v>178</v>
      </c>
      <c r="G18" s="47">
        <v>132</v>
      </c>
      <c r="H18" s="47">
        <v>170</v>
      </c>
      <c r="I18" s="47">
        <v>137</v>
      </c>
      <c r="J18" s="47">
        <v>140</v>
      </c>
      <c r="K18" s="47">
        <v>172</v>
      </c>
      <c r="L18" s="47">
        <v>178</v>
      </c>
      <c r="M18" s="47">
        <v>170</v>
      </c>
      <c r="N18" s="47">
        <v>148</v>
      </c>
      <c r="O18" s="48">
        <f t="shared" si="0"/>
        <v>1562</v>
      </c>
      <c r="P18" s="48">
        <f t="shared" si="1"/>
        <v>10</v>
      </c>
      <c r="Q18" s="49">
        <f t="shared" si="2"/>
        <v>156.2</v>
      </c>
    </row>
    <row r="19" spans="1:17" ht="12.75">
      <c r="A19" s="48">
        <v>15</v>
      </c>
      <c r="B19" s="47"/>
      <c r="C19" s="47" t="s">
        <v>47</v>
      </c>
      <c r="D19" s="47" t="s">
        <v>20</v>
      </c>
      <c r="E19" s="47"/>
      <c r="F19" s="47"/>
      <c r="G19" s="47">
        <v>158</v>
      </c>
      <c r="H19" s="47">
        <v>157</v>
      </c>
      <c r="I19" s="47">
        <v>142</v>
      </c>
      <c r="J19" s="47">
        <v>137</v>
      </c>
      <c r="K19" s="47"/>
      <c r="L19" s="47"/>
      <c r="M19" s="47">
        <v>196</v>
      </c>
      <c r="N19" s="47">
        <v>145</v>
      </c>
      <c r="O19" s="48">
        <f t="shared" si="0"/>
        <v>935</v>
      </c>
      <c r="P19" s="48">
        <f t="shared" si="1"/>
        <v>6</v>
      </c>
      <c r="Q19" s="49">
        <f t="shared" si="2"/>
        <v>155.83333333333334</v>
      </c>
    </row>
    <row r="20" spans="1:17" ht="12.75">
      <c r="A20" s="48">
        <v>16</v>
      </c>
      <c r="B20" s="47">
        <v>2890</v>
      </c>
      <c r="C20" s="47" t="s">
        <v>48</v>
      </c>
      <c r="D20" s="47" t="s">
        <v>24</v>
      </c>
      <c r="E20" s="47">
        <v>125</v>
      </c>
      <c r="F20" s="47">
        <v>177</v>
      </c>
      <c r="G20" s="47">
        <v>156</v>
      </c>
      <c r="H20" s="47">
        <v>132</v>
      </c>
      <c r="I20" s="47">
        <v>194</v>
      </c>
      <c r="J20" s="47">
        <v>154</v>
      </c>
      <c r="K20" s="47">
        <v>137</v>
      </c>
      <c r="L20" s="47">
        <v>169</v>
      </c>
      <c r="M20" s="47">
        <v>145</v>
      </c>
      <c r="N20" s="47">
        <v>161</v>
      </c>
      <c r="O20" s="48">
        <f t="shared" si="0"/>
        <v>1550</v>
      </c>
      <c r="P20" s="48">
        <f t="shared" si="1"/>
        <v>10</v>
      </c>
      <c r="Q20" s="49">
        <f t="shared" si="2"/>
        <v>155</v>
      </c>
    </row>
    <row r="21" spans="1:17" ht="12.75">
      <c r="A21" s="48">
        <v>17</v>
      </c>
      <c r="B21" s="47">
        <v>30187</v>
      </c>
      <c r="C21" s="47" t="s">
        <v>41</v>
      </c>
      <c r="D21" s="47" t="s">
        <v>23</v>
      </c>
      <c r="E21" s="47">
        <v>141</v>
      </c>
      <c r="F21" s="47">
        <v>116</v>
      </c>
      <c r="G21" s="47"/>
      <c r="H21" s="47"/>
      <c r="I21" s="47">
        <v>150</v>
      </c>
      <c r="J21" s="47">
        <v>163</v>
      </c>
      <c r="K21" s="47">
        <v>160</v>
      </c>
      <c r="L21" s="47">
        <v>203</v>
      </c>
      <c r="M21" s="47">
        <v>148</v>
      </c>
      <c r="N21" s="47">
        <v>149</v>
      </c>
      <c r="O21" s="48">
        <f t="shared" si="0"/>
        <v>1230</v>
      </c>
      <c r="P21" s="48">
        <f t="shared" si="1"/>
        <v>8</v>
      </c>
      <c r="Q21" s="49">
        <f t="shared" si="2"/>
        <v>153.75</v>
      </c>
    </row>
    <row r="22" spans="1:17" ht="12.75">
      <c r="A22" s="48">
        <v>18</v>
      </c>
      <c r="B22" s="47">
        <v>33270</v>
      </c>
      <c r="C22" s="47" t="s">
        <v>36</v>
      </c>
      <c r="D22" s="47" t="s">
        <v>22</v>
      </c>
      <c r="E22" s="47">
        <v>191</v>
      </c>
      <c r="F22" s="47">
        <v>184</v>
      </c>
      <c r="G22" s="47">
        <v>169</v>
      </c>
      <c r="H22" s="47">
        <v>108</v>
      </c>
      <c r="I22" s="47">
        <v>129</v>
      </c>
      <c r="J22" s="47">
        <v>130</v>
      </c>
      <c r="K22" s="47"/>
      <c r="L22" s="47"/>
      <c r="M22" s="47">
        <v>161</v>
      </c>
      <c r="N22" s="47">
        <v>128</v>
      </c>
      <c r="O22" s="48">
        <f t="shared" si="0"/>
        <v>1200</v>
      </c>
      <c r="P22" s="48">
        <f t="shared" si="1"/>
        <v>8</v>
      </c>
      <c r="Q22" s="49">
        <f t="shared" si="2"/>
        <v>150</v>
      </c>
    </row>
    <row r="23" spans="1:17" ht="12.75">
      <c r="A23" s="48">
        <v>19</v>
      </c>
      <c r="B23" s="47">
        <v>29454</v>
      </c>
      <c r="C23" s="47" t="s">
        <v>39</v>
      </c>
      <c r="D23" s="47" t="s">
        <v>22</v>
      </c>
      <c r="E23" s="47">
        <v>132</v>
      </c>
      <c r="F23" s="47">
        <v>100</v>
      </c>
      <c r="G23" s="47">
        <v>118</v>
      </c>
      <c r="H23" s="47">
        <v>191</v>
      </c>
      <c r="I23" s="47">
        <v>150</v>
      </c>
      <c r="J23" s="47"/>
      <c r="K23" s="47">
        <v>157</v>
      </c>
      <c r="L23" s="47">
        <v>161</v>
      </c>
      <c r="M23" s="47">
        <v>129</v>
      </c>
      <c r="N23" s="47">
        <v>196</v>
      </c>
      <c r="O23" s="48">
        <f>SUM(E23:N23)</f>
        <v>1334</v>
      </c>
      <c r="P23" s="48">
        <f t="shared" si="1"/>
        <v>9</v>
      </c>
      <c r="Q23" s="49">
        <f t="shared" si="2"/>
        <v>148.22222222222223</v>
      </c>
    </row>
    <row r="24" spans="1:17" ht="12.75">
      <c r="A24" s="48">
        <v>20</v>
      </c>
      <c r="B24" s="47">
        <v>8271</v>
      </c>
      <c r="C24" s="47" t="s">
        <v>32</v>
      </c>
      <c r="D24" s="47" t="s">
        <v>21</v>
      </c>
      <c r="E24" s="47">
        <v>134</v>
      </c>
      <c r="F24" s="47">
        <v>201</v>
      </c>
      <c r="G24" s="47">
        <v>120</v>
      </c>
      <c r="H24" s="47">
        <v>149</v>
      </c>
      <c r="I24" s="47">
        <v>135</v>
      </c>
      <c r="J24" s="47">
        <v>120</v>
      </c>
      <c r="K24" s="47">
        <v>122</v>
      </c>
      <c r="L24" s="47">
        <v>120</v>
      </c>
      <c r="M24" s="47">
        <v>169</v>
      </c>
      <c r="N24" s="47">
        <v>172</v>
      </c>
      <c r="O24" s="48">
        <f t="shared" si="0"/>
        <v>1442</v>
      </c>
      <c r="P24" s="48">
        <f t="shared" si="1"/>
        <v>10</v>
      </c>
      <c r="Q24" s="49">
        <f t="shared" si="2"/>
        <v>144.2</v>
      </c>
    </row>
    <row r="25" spans="1:17" ht="12.75">
      <c r="A25" s="48">
        <v>21</v>
      </c>
      <c r="B25" s="47">
        <v>15894</v>
      </c>
      <c r="C25" s="47" t="s">
        <v>50</v>
      </c>
      <c r="D25" s="47" t="s">
        <v>24</v>
      </c>
      <c r="E25" s="47">
        <v>178</v>
      </c>
      <c r="F25" s="47">
        <v>161</v>
      </c>
      <c r="G25" s="47">
        <v>115</v>
      </c>
      <c r="H25" s="47">
        <v>132</v>
      </c>
      <c r="I25" s="47">
        <v>121</v>
      </c>
      <c r="J25" s="47">
        <v>139</v>
      </c>
      <c r="K25" s="47">
        <v>148</v>
      </c>
      <c r="L25" s="47">
        <v>162</v>
      </c>
      <c r="M25" s="47">
        <v>132</v>
      </c>
      <c r="N25" s="47">
        <v>148</v>
      </c>
      <c r="O25" s="48">
        <f t="shared" si="0"/>
        <v>1436</v>
      </c>
      <c r="P25" s="48">
        <f t="shared" si="1"/>
        <v>10</v>
      </c>
      <c r="Q25" s="49">
        <f t="shared" si="2"/>
        <v>143.6</v>
      </c>
    </row>
    <row r="26" spans="1:17" ht="12.75">
      <c r="A26" s="48">
        <v>22</v>
      </c>
      <c r="B26" s="47">
        <v>19922</v>
      </c>
      <c r="C26" s="47" t="s">
        <v>35</v>
      </c>
      <c r="D26" s="47" t="s">
        <v>21</v>
      </c>
      <c r="E26" s="47">
        <v>137</v>
      </c>
      <c r="F26" s="47">
        <v>132</v>
      </c>
      <c r="G26" s="47">
        <v>120</v>
      </c>
      <c r="H26" s="47">
        <v>173</v>
      </c>
      <c r="I26" s="47">
        <v>129</v>
      </c>
      <c r="J26" s="47">
        <v>130</v>
      </c>
      <c r="K26" s="47">
        <v>124</v>
      </c>
      <c r="L26" s="47">
        <v>146</v>
      </c>
      <c r="M26" s="47">
        <v>153</v>
      </c>
      <c r="N26" s="47">
        <v>172</v>
      </c>
      <c r="O26" s="48">
        <f t="shared" si="0"/>
        <v>1416</v>
      </c>
      <c r="P26" s="48">
        <f t="shared" si="1"/>
        <v>10</v>
      </c>
      <c r="Q26" s="49">
        <f t="shared" si="2"/>
        <v>141.6</v>
      </c>
    </row>
    <row r="27" spans="1:17" ht="12.75">
      <c r="A27" s="48">
        <v>23</v>
      </c>
      <c r="B27" s="47"/>
      <c r="C27" s="47" t="s">
        <v>31</v>
      </c>
      <c r="D27" s="47" t="s">
        <v>20</v>
      </c>
      <c r="E27" s="47"/>
      <c r="F27" s="47"/>
      <c r="G27" s="47">
        <v>162</v>
      </c>
      <c r="H27" s="47">
        <v>168</v>
      </c>
      <c r="I27" s="47">
        <v>117</v>
      </c>
      <c r="J27" s="47">
        <v>133</v>
      </c>
      <c r="K27" s="47"/>
      <c r="L27" s="47"/>
      <c r="M27" s="47">
        <v>117</v>
      </c>
      <c r="N27" s="47">
        <v>118</v>
      </c>
      <c r="O27" s="48">
        <f t="shared" si="0"/>
        <v>815</v>
      </c>
      <c r="P27" s="48">
        <f t="shared" si="1"/>
        <v>6</v>
      </c>
      <c r="Q27" s="49">
        <f t="shared" si="2"/>
        <v>135.83333333333334</v>
      </c>
    </row>
    <row r="28" spans="1:17" ht="12.75">
      <c r="A28" s="48">
        <v>24</v>
      </c>
      <c r="B28" s="47">
        <v>18147</v>
      </c>
      <c r="C28" s="47" t="s">
        <v>44</v>
      </c>
      <c r="D28" s="47" t="s">
        <v>23</v>
      </c>
      <c r="E28" s="47"/>
      <c r="F28" s="47"/>
      <c r="G28" s="47">
        <v>145</v>
      </c>
      <c r="H28" s="47">
        <v>124</v>
      </c>
      <c r="I28" s="47"/>
      <c r="J28" s="47"/>
      <c r="K28" s="47"/>
      <c r="L28" s="47"/>
      <c r="M28" s="47"/>
      <c r="N28" s="47"/>
      <c r="O28" s="48">
        <f t="shared" si="0"/>
        <v>269</v>
      </c>
      <c r="P28" s="48">
        <f t="shared" si="1"/>
        <v>2</v>
      </c>
      <c r="Q28" s="49">
        <f t="shared" si="2"/>
        <v>134.5</v>
      </c>
    </row>
    <row r="29" spans="1:17" ht="12.75">
      <c r="A29" s="48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>
        <f t="shared" si="0"/>
        <v>0</v>
      </c>
      <c r="P29" s="48">
        <f t="shared" si="1"/>
        <v>0</v>
      </c>
      <c r="Q29" s="49" t="e">
        <f t="shared" si="2"/>
        <v>#DIV/0!</v>
      </c>
    </row>
    <row r="30" spans="1:17" ht="12.75">
      <c r="A30" s="48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>
        <f>SUM(E30:N30)</f>
        <v>0</v>
      </c>
      <c r="P30" s="48">
        <f>COUNT(E30:N30)</f>
        <v>0</v>
      </c>
      <c r="Q30" s="49" t="e">
        <f>O30/P30</f>
        <v>#DIV/0!</v>
      </c>
    </row>
    <row r="31" spans="1:17" ht="12.75">
      <c r="A31" s="48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>
        <f t="shared" si="0"/>
        <v>0</v>
      </c>
      <c r="P31" s="48">
        <f>COUNT(E31:N31)</f>
        <v>0</v>
      </c>
      <c r="Q31" s="49" t="e">
        <f t="shared" si="2"/>
        <v>#DIV/0!</v>
      </c>
    </row>
    <row r="32" spans="1:17" ht="12.75">
      <c r="A32" s="48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>
        <f t="shared" si="0"/>
        <v>0</v>
      </c>
      <c r="P32" s="48">
        <f t="shared" si="1"/>
        <v>0</v>
      </c>
      <c r="Q32" s="49" t="e">
        <f t="shared" si="2"/>
        <v>#DIV/0!</v>
      </c>
    </row>
    <row r="33" spans="1:17" ht="12.75">
      <c r="A33" s="48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>
        <f>SUM(E33:N33)</f>
        <v>0</v>
      </c>
      <c r="P33" s="48">
        <f>COUNT(E33:N33)</f>
        <v>0</v>
      </c>
      <c r="Q33" s="49" t="e">
        <f t="shared" si="2"/>
        <v>#DIV/0!</v>
      </c>
    </row>
    <row r="34" spans="1:17" ht="12.75">
      <c r="A34" s="48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>
        <f>SUM(E34:N34)</f>
        <v>0</v>
      </c>
      <c r="P34" s="48">
        <f>COUNT(E34:N34)</f>
        <v>0</v>
      </c>
      <c r="Q34" s="49" t="e">
        <f>O34/P34</f>
        <v>#DIV/0!</v>
      </c>
    </row>
    <row r="35" spans="1:17" ht="12.75">
      <c r="A35" s="48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>
        <f>SUM(E35:N35)</f>
        <v>0</v>
      </c>
      <c r="P35" s="48">
        <f>COUNT(E35:N35)</f>
        <v>0</v>
      </c>
      <c r="Q35" s="49" t="e">
        <f>O35/P35</f>
        <v>#DIV/0!</v>
      </c>
    </row>
    <row r="36" spans="1:17" ht="12.75">
      <c r="A36" s="48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>
        <f>SUM(E36:N36)</f>
        <v>0</v>
      </c>
      <c r="P36" s="48">
        <f>COUNT(E36:N36)</f>
        <v>0</v>
      </c>
      <c r="Q36" s="49" t="e">
        <f>O36/P36</f>
        <v>#DIV/0!</v>
      </c>
    </row>
    <row r="37" spans="1:17" ht="12.75">
      <c r="A37" s="48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>
        <f>SUM(E37:N37)</f>
        <v>0</v>
      </c>
      <c r="P37" s="48">
        <f>COUNT(E37:N37)</f>
        <v>0</v>
      </c>
      <c r="Q37" s="49" t="e">
        <f>O37/P37</f>
        <v>#DIV/0!</v>
      </c>
    </row>
    <row r="38" spans="1:17" ht="12.75">
      <c r="A38" s="48">
        <v>34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>
        <f>SUM(E38:N38)</f>
        <v>0</v>
      </c>
      <c r="P38" s="48">
        <f>COUNT(E38:N38)</f>
        <v>0</v>
      </c>
      <c r="Q38" s="49" t="e">
        <f>O38/P38</f>
        <v>#DIV/0!</v>
      </c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1"/>
      <c r="B58" s="10"/>
      <c r="O58" s="5"/>
      <c r="P58" s="5"/>
      <c r="Q58" s="4"/>
    </row>
    <row r="59" spans="1:17" ht="12.75">
      <c r="A59" s="51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1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1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1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1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1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&amp;C&amp;"Arial,Negrita"&amp;16
LLIGA CATALANA DE BOWLING 2006-2007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2007-06-19T15:56:45Z</cp:lastPrinted>
  <dcterms:created xsi:type="dcterms:W3CDTF">1999-10-03T14:06:37Z</dcterms:created>
  <dcterms:modified xsi:type="dcterms:W3CDTF">2007-06-19T15:58:21Z</dcterms:modified>
  <cp:category/>
  <cp:version/>
  <cp:contentType/>
  <cp:contentStatus/>
</cp:coreProperties>
</file>